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<sst xmlns="http://schemas.openxmlformats.org/spreadsheetml/2006/main" count="46" uniqueCount="36">
  <si>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Jumlah dan Persentase Penerbitan sertifikat Menurut Jenis Perangkat dan Negara Asal pada Semester-1 Tahun 2017</t>
  </si>
  <si>
    <t>No</t>
  </si>
  <si>
    <t>Negara Asal perangkat</t>
  </si>
  <si>
    <t>Jenis Perangkat</t>
  </si>
  <si>
    <t>CPE Kabel</t>
  </si>
  <si>
    <t>Jumlah</t>
  </si>
  <si>
    <t>%</t>
  </si>
  <si>
    <t>CPE nirkabel</t>
  </si>
  <si>
    <t>Transmisi</t>
  </si>
  <si>
    <t>Penyiaran</t>
  </si>
  <si>
    <t>sentral</t>
  </si>
  <si>
    <t>Total</t>
  </si>
  <si>
    <t>Tiongkok</t>
  </si>
  <si>
    <t>Indonesia</t>
  </si>
  <si>
    <t>Jepang</t>
  </si>
  <si>
    <t>Amerika serikat</t>
  </si>
  <si>
    <t>Taiwan</t>
  </si>
  <si>
    <t>malaysia</t>
  </si>
  <si>
    <t>Vietnam</t>
  </si>
  <si>
    <t>Thailand</t>
  </si>
  <si>
    <t>Jerman</t>
  </si>
  <si>
    <t>Korea Selatan</t>
  </si>
  <si>
    <t>Meksiko</t>
  </si>
  <si>
    <t>Perancis</t>
  </si>
  <si>
    <t>Singapura</t>
  </si>
  <si>
    <t>Inggris</t>
  </si>
  <si>
    <t>Italia</t>
  </si>
  <si>
    <t>India</t>
  </si>
  <si>
    <t>Swedia</t>
  </si>
  <si>
    <t>Hungaria</t>
  </si>
  <si>
    <t>Belanda</t>
  </si>
  <si>
    <t>Philipina</t>
  </si>
  <si>
    <t>Kanada</t>
  </si>
  <si>
    <t>polandia</t>
  </si>
  <si>
    <t>Hongkong</t>
  </si>
  <si>
    <t>Lainnya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</si>
</sst>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0" fontId="32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11">
      <selection activeCell="B30" sqref="B30:N30"/>
    </sheetView>
  </sheetViews>
  <sheetFormatPr defaultColWidth="9.140625" defaultRowHeight="15"/>
  <cols>
    <col min="2" max="2" width="12.57421875" style="0" customWidth="1"/>
  </cols>
  <sheetData>
    <row r="1" ht="15">
      <c r="A1" t="s">
        <v>0</v>
      </c>
    </row>
    <row r="3" spans="1:14" ht="15">
      <c r="A3" s="2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2" t="s">
        <v>11</v>
      </c>
      <c r="N3" s="2" t="s">
        <v>6</v>
      </c>
    </row>
    <row r="4" spans="1:14" ht="15">
      <c r="A4" s="2"/>
      <c r="B4" s="3"/>
      <c r="C4" s="4" t="s">
        <v>4</v>
      </c>
      <c r="D4" s="4"/>
      <c r="E4" s="4" t="s">
        <v>7</v>
      </c>
      <c r="F4" s="4"/>
      <c r="G4" s="4" t="s">
        <v>8</v>
      </c>
      <c r="H4" s="4"/>
      <c r="I4" s="4" t="s">
        <v>9</v>
      </c>
      <c r="J4" s="4"/>
      <c r="K4" s="4" t="s">
        <v>10</v>
      </c>
      <c r="L4" s="4"/>
      <c r="M4" s="2"/>
      <c r="N4" s="2"/>
    </row>
    <row r="5" spans="1:14" ht="15">
      <c r="A5" s="2"/>
      <c r="B5" s="3"/>
      <c r="C5" s="6" t="s">
        <v>5</v>
      </c>
      <c r="D5" s="6" t="s">
        <v>6</v>
      </c>
      <c r="E5" s="6" t="s">
        <v>5</v>
      </c>
      <c r="F5" s="6" t="s">
        <v>6</v>
      </c>
      <c r="G5" s="6" t="s">
        <v>5</v>
      </c>
      <c r="H5" s="6" t="s">
        <v>6</v>
      </c>
      <c r="I5" s="6" t="s">
        <v>5</v>
      </c>
      <c r="J5" s="6" t="s">
        <v>6</v>
      </c>
      <c r="K5" s="6" t="s">
        <v>5</v>
      </c>
      <c r="L5" s="6" t="s">
        <v>6</v>
      </c>
      <c r="M5" s="2"/>
      <c r="N5" s="2"/>
    </row>
    <row r="6" spans="1:14" ht="15">
      <c r="A6">
        <v>1</v>
      </c>
      <c r="B6" t="s">
        <v>12</v>
      </c>
      <c r="C6">
        <v>365</v>
      </c>
      <c r="D6" s="1">
        <f>C6/$C$30</f>
        <v>0.533625730994152</v>
      </c>
      <c r="E6">
        <v>939</v>
      </c>
      <c r="F6" s="1">
        <f>E6/$E$30</f>
        <v>0.6323232323232323</v>
      </c>
      <c r="G6">
        <v>268</v>
      </c>
      <c r="H6" s="1">
        <f>G6/$G$30</f>
        <v>0.43577235772357725</v>
      </c>
      <c r="I6">
        <v>3</v>
      </c>
      <c r="J6" s="1">
        <f>I6/$I$30</f>
        <v>0.08823529411764706</v>
      </c>
      <c r="K6">
        <v>31</v>
      </c>
      <c r="L6" s="1">
        <f>K6/$K$30</f>
        <v>0.7209302325581395</v>
      </c>
      <c r="M6">
        <f>SUM(K6,I6,G6,E6,C6)</f>
        <v>1606</v>
      </c>
      <c r="N6" s="1">
        <f>M6/$M$30</f>
        <v>0.5613421880461377</v>
      </c>
    </row>
    <row r="7" spans="1:14" ht="15">
      <c r="A7">
        <v>2</v>
      </c>
      <c r="B7" t="s">
        <v>13</v>
      </c>
      <c r="C7">
        <v>86</v>
      </c>
      <c r="D7" s="1">
        <f aca="true" t="shared" si="0" ref="D7:D29">C7/$C$30</f>
        <v>0.12573099415204678</v>
      </c>
      <c r="E7">
        <v>131</v>
      </c>
      <c r="F7" s="1">
        <f aca="true" t="shared" si="1" ref="F7:F29">E7/$E$30</f>
        <v>0.08821548821548822</v>
      </c>
      <c r="G7">
        <v>10</v>
      </c>
      <c r="H7" s="1">
        <f aca="true" t="shared" si="2" ref="H7:H29">G7/$G$30</f>
        <v>0.016260162601626018</v>
      </c>
      <c r="I7">
        <v>1</v>
      </c>
      <c r="J7" s="1">
        <f aca="true" t="shared" si="3" ref="J7:J29">I7/$I$30</f>
        <v>0.029411764705882353</v>
      </c>
      <c r="K7">
        <v>4</v>
      </c>
      <c r="L7" s="1">
        <f aca="true" t="shared" si="4" ref="L7:L29">K7/$K$30</f>
        <v>0.09302325581395349</v>
      </c>
      <c r="M7">
        <f aca="true" t="shared" si="5" ref="M7:M29">SUM(K7,I7,G7,E7,C7)</f>
        <v>232</v>
      </c>
      <c r="N7" s="1">
        <f aca="true" t="shared" si="6" ref="N7:N29">M7/$M$30</f>
        <v>0.08109052778748689</v>
      </c>
    </row>
    <row r="8" spans="1:14" ht="15">
      <c r="A8">
        <v>3</v>
      </c>
      <c r="B8" t="s">
        <v>14</v>
      </c>
      <c r="C8">
        <v>30</v>
      </c>
      <c r="D8" s="1">
        <f t="shared" si="0"/>
        <v>0.043859649122807015</v>
      </c>
      <c r="E8">
        <v>39</v>
      </c>
      <c r="F8" s="1">
        <f t="shared" si="1"/>
        <v>0.026262626262626262</v>
      </c>
      <c r="G8">
        <v>57</v>
      </c>
      <c r="H8" s="1">
        <f t="shared" si="2"/>
        <v>0.09268292682926829</v>
      </c>
      <c r="I8">
        <v>8</v>
      </c>
      <c r="J8" s="1">
        <f t="shared" si="3"/>
        <v>0.23529411764705882</v>
      </c>
      <c r="K8">
        <v>0</v>
      </c>
      <c r="L8" s="1">
        <f t="shared" si="4"/>
        <v>0</v>
      </c>
      <c r="M8">
        <f t="shared" si="5"/>
        <v>134</v>
      </c>
      <c r="N8" s="1">
        <f t="shared" si="6"/>
        <v>0.046836770360013984</v>
      </c>
    </row>
    <row r="9" spans="1:14" ht="15">
      <c r="A9">
        <v>4</v>
      </c>
      <c r="B9" t="s">
        <v>15</v>
      </c>
      <c r="C9">
        <v>18</v>
      </c>
      <c r="D9" s="1">
        <f t="shared" si="0"/>
        <v>0.02631578947368421</v>
      </c>
      <c r="E9">
        <v>53</v>
      </c>
      <c r="F9" s="1">
        <f t="shared" si="1"/>
        <v>0.03569023569023569</v>
      </c>
      <c r="G9">
        <v>80</v>
      </c>
      <c r="H9" s="1">
        <f t="shared" si="2"/>
        <v>0.13008130081300814</v>
      </c>
      <c r="I9">
        <v>2</v>
      </c>
      <c r="J9" s="1">
        <f t="shared" si="3"/>
        <v>0.058823529411764705</v>
      </c>
      <c r="K9">
        <v>0</v>
      </c>
      <c r="L9" s="1">
        <f t="shared" si="4"/>
        <v>0</v>
      </c>
      <c r="M9">
        <f t="shared" si="5"/>
        <v>153</v>
      </c>
      <c r="N9" s="1">
        <f t="shared" si="6"/>
        <v>0.05347780496329955</v>
      </c>
    </row>
    <row r="10" spans="1:14" ht="15">
      <c r="A10">
        <v>5</v>
      </c>
      <c r="B10" t="s">
        <v>16</v>
      </c>
      <c r="C10">
        <v>28</v>
      </c>
      <c r="D10" s="1">
        <f t="shared" si="0"/>
        <v>0.04093567251461988</v>
      </c>
      <c r="E10">
        <v>46</v>
      </c>
      <c r="F10" s="1">
        <f t="shared" si="1"/>
        <v>0.030976430976430977</v>
      </c>
      <c r="G10">
        <v>36</v>
      </c>
      <c r="H10" s="1">
        <f t="shared" si="2"/>
        <v>0.05853658536585366</v>
      </c>
      <c r="I10">
        <v>0</v>
      </c>
      <c r="J10" s="1">
        <f t="shared" si="3"/>
        <v>0</v>
      </c>
      <c r="K10">
        <v>1</v>
      </c>
      <c r="L10" s="1">
        <f t="shared" si="4"/>
        <v>0.023255813953488372</v>
      </c>
      <c r="M10">
        <f t="shared" si="5"/>
        <v>111</v>
      </c>
      <c r="N10" s="1">
        <f t="shared" si="6"/>
        <v>0.0387976232086683</v>
      </c>
    </row>
    <row r="11" spans="1:14" ht="15">
      <c r="A11">
        <v>6</v>
      </c>
      <c r="B11" t="s">
        <v>17</v>
      </c>
      <c r="C11">
        <v>24</v>
      </c>
      <c r="D11" s="1">
        <f t="shared" si="0"/>
        <v>0.03508771929824561</v>
      </c>
      <c r="E11">
        <v>58</v>
      </c>
      <c r="F11" s="1">
        <f t="shared" si="1"/>
        <v>0.039057239057239054</v>
      </c>
      <c r="G11">
        <v>36</v>
      </c>
      <c r="H11" s="1">
        <f t="shared" si="2"/>
        <v>0.05853658536585366</v>
      </c>
      <c r="I11">
        <v>0</v>
      </c>
      <c r="J11" s="1">
        <f t="shared" si="3"/>
        <v>0</v>
      </c>
      <c r="K11">
        <v>0</v>
      </c>
      <c r="L11" s="1">
        <f t="shared" si="4"/>
        <v>0</v>
      </c>
      <c r="M11">
        <f t="shared" si="5"/>
        <v>118</v>
      </c>
      <c r="N11" s="1">
        <f t="shared" si="6"/>
        <v>0.041244320167773504</v>
      </c>
    </row>
    <row r="12" spans="1:14" ht="15">
      <c r="A12">
        <v>7</v>
      </c>
      <c r="B12" t="s">
        <v>18</v>
      </c>
      <c r="C12">
        <v>13</v>
      </c>
      <c r="D12" s="1">
        <f t="shared" si="0"/>
        <v>0.019005847953216373</v>
      </c>
      <c r="E12">
        <v>78</v>
      </c>
      <c r="F12" s="1">
        <f t="shared" si="1"/>
        <v>0.052525252525252523</v>
      </c>
      <c r="G12">
        <v>5</v>
      </c>
      <c r="H12" s="1">
        <f t="shared" si="2"/>
        <v>0.008130081300813009</v>
      </c>
      <c r="I12">
        <v>0</v>
      </c>
      <c r="J12" s="1">
        <f t="shared" si="3"/>
        <v>0</v>
      </c>
      <c r="K12">
        <v>0</v>
      </c>
      <c r="L12" s="1">
        <f t="shared" si="4"/>
        <v>0</v>
      </c>
      <c r="M12">
        <f t="shared" si="5"/>
        <v>96</v>
      </c>
      <c r="N12" s="1">
        <f t="shared" si="6"/>
        <v>0.033554701153442855</v>
      </c>
    </row>
    <row r="13" spans="1:14" ht="15">
      <c r="A13">
        <v>8</v>
      </c>
      <c r="B13" t="s">
        <v>19</v>
      </c>
      <c r="C13">
        <v>15</v>
      </c>
      <c r="D13" s="1">
        <f t="shared" si="0"/>
        <v>0.021929824561403508</v>
      </c>
      <c r="E13">
        <v>29</v>
      </c>
      <c r="F13" s="1">
        <f t="shared" si="1"/>
        <v>0.019528619528619527</v>
      </c>
      <c r="G13">
        <v>21</v>
      </c>
      <c r="H13" s="1">
        <f t="shared" si="2"/>
        <v>0.03414634146341464</v>
      </c>
      <c r="I13">
        <v>0</v>
      </c>
      <c r="J13" s="1">
        <f t="shared" si="3"/>
        <v>0</v>
      </c>
      <c r="K13">
        <v>0</v>
      </c>
      <c r="L13" s="1">
        <f t="shared" si="4"/>
        <v>0</v>
      </c>
      <c r="M13">
        <f t="shared" si="5"/>
        <v>65</v>
      </c>
      <c r="N13" s="1">
        <f t="shared" si="6"/>
        <v>0.022719328905976933</v>
      </c>
    </row>
    <row r="14" spans="1:14" ht="15">
      <c r="A14">
        <v>9</v>
      </c>
      <c r="B14" t="s">
        <v>20</v>
      </c>
      <c r="C14">
        <v>7</v>
      </c>
      <c r="D14" s="1">
        <f t="shared" si="0"/>
        <v>0.01023391812865497</v>
      </c>
      <c r="E14">
        <v>9</v>
      </c>
      <c r="F14" s="1">
        <f t="shared" si="1"/>
        <v>0.006060606060606061</v>
      </c>
      <c r="G14">
        <v>7</v>
      </c>
      <c r="H14" s="1">
        <f t="shared" si="2"/>
        <v>0.011382113821138212</v>
      </c>
      <c r="I14">
        <v>13</v>
      </c>
      <c r="J14" s="1">
        <f t="shared" si="3"/>
        <v>0.38235294117647056</v>
      </c>
      <c r="K14">
        <v>0</v>
      </c>
      <c r="L14" s="1">
        <f t="shared" si="4"/>
        <v>0</v>
      </c>
      <c r="M14">
        <f t="shared" si="5"/>
        <v>36</v>
      </c>
      <c r="N14" s="1">
        <f t="shared" si="6"/>
        <v>0.01258301293254107</v>
      </c>
    </row>
    <row r="15" spans="1:14" ht="15">
      <c r="A15">
        <v>10</v>
      </c>
      <c r="B15" t="s">
        <v>21</v>
      </c>
      <c r="C15">
        <v>11</v>
      </c>
      <c r="D15" s="1">
        <f t="shared" si="0"/>
        <v>0.01608187134502924</v>
      </c>
      <c r="E15">
        <v>19</v>
      </c>
      <c r="F15" s="1">
        <f t="shared" si="1"/>
        <v>0.012794612794612794</v>
      </c>
      <c r="G15">
        <v>13</v>
      </c>
      <c r="H15" s="1">
        <f t="shared" si="2"/>
        <v>0.02113821138211382</v>
      </c>
      <c r="I15">
        <v>0</v>
      </c>
      <c r="J15" s="1">
        <f t="shared" si="3"/>
        <v>0</v>
      </c>
      <c r="K15">
        <v>0</v>
      </c>
      <c r="L15" s="1">
        <f t="shared" si="4"/>
        <v>0</v>
      </c>
      <c r="M15">
        <f t="shared" si="5"/>
        <v>43</v>
      </c>
      <c r="N15" s="1">
        <f t="shared" si="6"/>
        <v>0.015029709891646278</v>
      </c>
    </row>
    <row r="16" spans="1:14" ht="15">
      <c r="A16">
        <v>11</v>
      </c>
      <c r="B16" t="s">
        <v>22</v>
      </c>
      <c r="C16">
        <v>0</v>
      </c>
      <c r="D16" s="1">
        <f t="shared" si="0"/>
        <v>0</v>
      </c>
      <c r="E16">
        <v>18</v>
      </c>
      <c r="F16" s="1">
        <f t="shared" si="1"/>
        <v>0.012121212121212121</v>
      </c>
      <c r="G16">
        <v>15</v>
      </c>
      <c r="H16" s="1">
        <f t="shared" si="2"/>
        <v>0.024390243902439025</v>
      </c>
      <c r="I16">
        <v>0</v>
      </c>
      <c r="J16" s="1">
        <f t="shared" si="3"/>
        <v>0</v>
      </c>
      <c r="K16">
        <v>0</v>
      </c>
      <c r="L16" s="1">
        <f t="shared" si="4"/>
        <v>0</v>
      </c>
      <c r="M16">
        <f t="shared" si="5"/>
        <v>33</v>
      </c>
      <c r="N16" s="1">
        <f t="shared" si="6"/>
        <v>0.011534428521495981</v>
      </c>
    </row>
    <row r="17" spans="1:14" ht="15">
      <c r="A17">
        <v>12</v>
      </c>
      <c r="B17" t="s">
        <v>23</v>
      </c>
      <c r="C17">
        <v>2</v>
      </c>
      <c r="D17" s="1">
        <f t="shared" si="0"/>
        <v>0.0029239766081871343</v>
      </c>
      <c r="E17">
        <v>3</v>
      </c>
      <c r="F17" s="1">
        <f t="shared" si="1"/>
        <v>0.00202020202020202</v>
      </c>
      <c r="G17">
        <v>5</v>
      </c>
      <c r="H17" s="1">
        <f t="shared" si="2"/>
        <v>0.008130081300813009</v>
      </c>
      <c r="I17">
        <v>1</v>
      </c>
      <c r="J17" s="1">
        <f t="shared" si="3"/>
        <v>0.029411764705882353</v>
      </c>
      <c r="K17">
        <v>1</v>
      </c>
      <c r="L17" s="1">
        <f t="shared" si="4"/>
        <v>0.023255813953488372</v>
      </c>
      <c r="M17">
        <f t="shared" si="5"/>
        <v>12</v>
      </c>
      <c r="N17" s="1">
        <f t="shared" si="6"/>
        <v>0.004194337644180357</v>
      </c>
    </row>
    <row r="18" spans="1:14" ht="15">
      <c r="A18">
        <v>13</v>
      </c>
      <c r="B18" t="s">
        <v>24</v>
      </c>
      <c r="C18">
        <v>12</v>
      </c>
      <c r="D18" s="1">
        <f t="shared" si="0"/>
        <v>0.017543859649122806</v>
      </c>
      <c r="E18">
        <v>12</v>
      </c>
      <c r="F18" s="1">
        <f t="shared" si="1"/>
        <v>0.00808080808080808</v>
      </c>
      <c r="G18">
        <v>10</v>
      </c>
      <c r="H18" s="1">
        <f t="shared" si="2"/>
        <v>0.016260162601626018</v>
      </c>
      <c r="I18">
        <v>0</v>
      </c>
      <c r="J18" s="1">
        <f t="shared" si="3"/>
        <v>0</v>
      </c>
      <c r="K18">
        <v>0</v>
      </c>
      <c r="L18" s="1">
        <f t="shared" si="4"/>
        <v>0</v>
      </c>
      <c r="M18">
        <f t="shared" si="5"/>
        <v>34</v>
      </c>
      <c r="N18" s="1">
        <f t="shared" si="6"/>
        <v>0.01188395665851101</v>
      </c>
    </row>
    <row r="19" spans="1:14" ht="15">
      <c r="A19">
        <v>14</v>
      </c>
      <c r="B19" t="s">
        <v>25</v>
      </c>
      <c r="C19">
        <v>8</v>
      </c>
      <c r="D19" s="1">
        <f t="shared" si="0"/>
        <v>0.011695906432748537</v>
      </c>
      <c r="E19">
        <v>8</v>
      </c>
      <c r="F19" s="1">
        <f t="shared" si="1"/>
        <v>0.0053872053872053875</v>
      </c>
      <c r="G19">
        <v>4</v>
      </c>
      <c r="H19" s="1">
        <f t="shared" si="2"/>
        <v>0.0065040650406504065</v>
      </c>
      <c r="I19">
        <v>0</v>
      </c>
      <c r="J19" s="1">
        <f t="shared" si="3"/>
        <v>0</v>
      </c>
      <c r="K19">
        <v>0</v>
      </c>
      <c r="L19" s="1">
        <f t="shared" si="4"/>
        <v>0</v>
      </c>
      <c r="M19">
        <f t="shared" si="5"/>
        <v>20</v>
      </c>
      <c r="N19" s="1">
        <f t="shared" si="6"/>
        <v>0.006990562740300594</v>
      </c>
    </row>
    <row r="20" spans="1:14" ht="15">
      <c r="A20">
        <v>15</v>
      </c>
      <c r="B20" t="s">
        <v>26</v>
      </c>
      <c r="C20">
        <v>9</v>
      </c>
      <c r="D20" s="1">
        <f t="shared" si="0"/>
        <v>0.013157894736842105</v>
      </c>
      <c r="E20">
        <v>1</v>
      </c>
      <c r="F20" s="1">
        <f t="shared" si="1"/>
        <v>0.0006734006734006734</v>
      </c>
      <c r="G20">
        <v>8</v>
      </c>
      <c r="H20" s="1">
        <f t="shared" si="2"/>
        <v>0.013008130081300813</v>
      </c>
      <c r="I20">
        <v>2</v>
      </c>
      <c r="J20" s="1">
        <f t="shared" si="3"/>
        <v>0.058823529411764705</v>
      </c>
      <c r="K20">
        <v>0</v>
      </c>
      <c r="L20" s="1">
        <f t="shared" si="4"/>
        <v>0</v>
      </c>
      <c r="M20">
        <f t="shared" si="5"/>
        <v>20</v>
      </c>
      <c r="N20" s="1">
        <f t="shared" si="6"/>
        <v>0.006990562740300594</v>
      </c>
    </row>
    <row r="21" spans="1:14" ht="15">
      <c r="A21">
        <v>16</v>
      </c>
      <c r="B21" t="s">
        <v>27</v>
      </c>
      <c r="C21">
        <v>13</v>
      </c>
      <c r="D21" s="1">
        <f t="shared" si="0"/>
        <v>0.019005847953216373</v>
      </c>
      <c r="E21">
        <v>0</v>
      </c>
      <c r="F21" s="1">
        <f t="shared" si="1"/>
        <v>0</v>
      </c>
      <c r="G21">
        <v>1</v>
      </c>
      <c r="H21" s="1">
        <f t="shared" si="2"/>
        <v>0.0016260162601626016</v>
      </c>
      <c r="I21">
        <v>0</v>
      </c>
      <c r="J21" s="1">
        <f t="shared" si="3"/>
        <v>0</v>
      </c>
      <c r="K21">
        <v>2</v>
      </c>
      <c r="L21" s="1">
        <f t="shared" si="4"/>
        <v>0.046511627906976744</v>
      </c>
      <c r="M21">
        <f t="shared" si="5"/>
        <v>16</v>
      </c>
      <c r="N21" s="1">
        <f t="shared" si="6"/>
        <v>0.005592450192240475</v>
      </c>
    </row>
    <row r="22" spans="1:14" ht="15">
      <c r="A22">
        <v>17</v>
      </c>
      <c r="B22" t="s">
        <v>28</v>
      </c>
      <c r="C22">
        <v>10</v>
      </c>
      <c r="D22" s="1">
        <f t="shared" si="0"/>
        <v>0.014619883040935672</v>
      </c>
      <c r="E22">
        <v>15</v>
      </c>
      <c r="F22" s="1">
        <f t="shared" si="1"/>
        <v>0.010101010101010102</v>
      </c>
      <c r="G22">
        <v>3</v>
      </c>
      <c r="H22" s="1">
        <f t="shared" si="2"/>
        <v>0.004878048780487805</v>
      </c>
      <c r="I22">
        <v>0</v>
      </c>
      <c r="J22" s="1">
        <f t="shared" si="3"/>
        <v>0</v>
      </c>
      <c r="K22">
        <v>2</v>
      </c>
      <c r="L22" s="1">
        <f t="shared" si="4"/>
        <v>0.046511627906976744</v>
      </c>
      <c r="M22">
        <f>SUM(K22,I22,G22,E22,C22)</f>
        <v>30</v>
      </c>
      <c r="N22" s="1">
        <f t="shared" si="6"/>
        <v>0.01048584411045089</v>
      </c>
    </row>
    <row r="23" spans="1:14" ht="15">
      <c r="A23">
        <v>18</v>
      </c>
      <c r="B23" t="s">
        <v>29</v>
      </c>
      <c r="C23">
        <v>2</v>
      </c>
      <c r="D23" s="1">
        <f t="shared" si="0"/>
        <v>0.0029239766081871343</v>
      </c>
      <c r="E23">
        <v>3</v>
      </c>
      <c r="F23" s="1">
        <f t="shared" si="1"/>
        <v>0.00202020202020202</v>
      </c>
      <c r="G23">
        <v>1</v>
      </c>
      <c r="H23" s="1">
        <f t="shared" si="2"/>
        <v>0.0016260162601626016</v>
      </c>
      <c r="I23">
        <v>0</v>
      </c>
      <c r="J23" s="1">
        <f t="shared" si="3"/>
        <v>0</v>
      </c>
      <c r="K23">
        <v>0</v>
      </c>
      <c r="L23" s="1">
        <f t="shared" si="4"/>
        <v>0</v>
      </c>
      <c r="M23">
        <f t="shared" si="5"/>
        <v>6</v>
      </c>
      <c r="N23" s="1">
        <f t="shared" si="6"/>
        <v>0.0020971688220901784</v>
      </c>
    </row>
    <row r="24" spans="1:14" ht="15">
      <c r="A24">
        <v>19</v>
      </c>
      <c r="B24" t="s">
        <v>30</v>
      </c>
      <c r="C24">
        <v>0</v>
      </c>
      <c r="D24" s="1">
        <f t="shared" si="0"/>
        <v>0</v>
      </c>
      <c r="E24">
        <v>0</v>
      </c>
      <c r="F24" s="1">
        <f t="shared" si="1"/>
        <v>0</v>
      </c>
      <c r="G24">
        <v>1</v>
      </c>
      <c r="H24" s="1">
        <f t="shared" si="2"/>
        <v>0.0016260162601626016</v>
      </c>
      <c r="I24">
        <v>0</v>
      </c>
      <c r="J24" s="1">
        <f t="shared" si="3"/>
        <v>0</v>
      </c>
      <c r="K24">
        <v>1</v>
      </c>
      <c r="L24" s="1">
        <f t="shared" si="4"/>
        <v>0.023255813953488372</v>
      </c>
      <c r="M24">
        <f t="shared" si="5"/>
        <v>2</v>
      </c>
      <c r="N24" s="1">
        <f t="shared" si="6"/>
        <v>0.0006990562740300594</v>
      </c>
    </row>
    <row r="25" spans="1:14" ht="15">
      <c r="A25">
        <v>20</v>
      </c>
      <c r="B25" t="s">
        <v>31</v>
      </c>
      <c r="C25">
        <v>15</v>
      </c>
      <c r="D25" s="1">
        <f t="shared" si="0"/>
        <v>0.021929824561403508</v>
      </c>
      <c r="E25">
        <v>9</v>
      </c>
      <c r="F25" s="1">
        <f t="shared" si="1"/>
        <v>0.006060606060606061</v>
      </c>
      <c r="G25">
        <v>4</v>
      </c>
      <c r="H25" s="1">
        <f t="shared" si="2"/>
        <v>0.0065040650406504065</v>
      </c>
      <c r="I25">
        <v>0</v>
      </c>
      <c r="J25" s="1">
        <f t="shared" si="3"/>
        <v>0</v>
      </c>
      <c r="K25">
        <v>1</v>
      </c>
      <c r="L25" s="1">
        <f t="shared" si="4"/>
        <v>0.023255813953488372</v>
      </c>
      <c r="M25">
        <f t="shared" si="5"/>
        <v>29</v>
      </c>
      <c r="N25" s="1">
        <f t="shared" si="6"/>
        <v>0.010136315973435861</v>
      </c>
    </row>
    <row r="26" spans="1:14" ht="15">
      <c r="A26">
        <v>21</v>
      </c>
      <c r="B26" t="s">
        <v>32</v>
      </c>
      <c r="C26">
        <v>2</v>
      </c>
      <c r="D26" s="1">
        <f t="shared" si="0"/>
        <v>0.0029239766081871343</v>
      </c>
      <c r="E26">
        <v>1</v>
      </c>
      <c r="F26" s="1">
        <f t="shared" si="1"/>
        <v>0.0006734006734006734</v>
      </c>
      <c r="G26">
        <v>1</v>
      </c>
      <c r="H26" s="1">
        <f t="shared" si="2"/>
        <v>0.0016260162601626016</v>
      </c>
      <c r="I26">
        <v>0</v>
      </c>
      <c r="J26" s="1">
        <f t="shared" si="3"/>
        <v>0</v>
      </c>
      <c r="K26">
        <v>0</v>
      </c>
      <c r="L26" s="1">
        <f t="shared" si="4"/>
        <v>0</v>
      </c>
      <c r="M26">
        <f t="shared" si="5"/>
        <v>4</v>
      </c>
      <c r="N26" s="1">
        <f t="shared" si="6"/>
        <v>0.0013981125480601187</v>
      </c>
    </row>
    <row r="27" spans="1:14" ht="15">
      <c r="A27">
        <v>22</v>
      </c>
      <c r="B27" t="s">
        <v>33</v>
      </c>
      <c r="C27">
        <v>0</v>
      </c>
      <c r="D27" s="1">
        <f t="shared" si="0"/>
        <v>0</v>
      </c>
      <c r="E27">
        <v>2</v>
      </c>
      <c r="F27" s="1">
        <f t="shared" si="1"/>
        <v>0.0013468013468013469</v>
      </c>
      <c r="G27">
        <v>1</v>
      </c>
      <c r="H27" s="1">
        <f t="shared" si="2"/>
        <v>0.0016260162601626016</v>
      </c>
      <c r="I27">
        <v>0</v>
      </c>
      <c r="J27" s="1">
        <f t="shared" si="3"/>
        <v>0</v>
      </c>
      <c r="K27">
        <v>0</v>
      </c>
      <c r="L27" s="1">
        <f t="shared" si="4"/>
        <v>0</v>
      </c>
      <c r="M27">
        <f t="shared" si="5"/>
        <v>3</v>
      </c>
      <c r="N27" s="1">
        <f t="shared" si="6"/>
        <v>0.0010485844110450892</v>
      </c>
    </row>
    <row r="28" spans="1:14" ht="15">
      <c r="A28">
        <v>23</v>
      </c>
      <c r="B28" t="s">
        <v>34</v>
      </c>
      <c r="C28">
        <v>0</v>
      </c>
      <c r="D28" s="1">
        <f t="shared" si="0"/>
        <v>0</v>
      </c>
      <c r="E28">
        <v>3</v>
      </c>
      <c r="F28" s="1">
        <f t="shared" si="1"/>
        <v>0.00202020202020202</v>
      </c>
      <c r="G28">
        <v>1</v>
      </c>
      <c r="H28" s="1">
        <f t="shared" si="2"/>
        <v>0.0016260162601626016</v>
      </c>
      <c r="I28">
        <v>0</v>
      </c>
      <c r="J28" s="1">
        <f t="shared" si="3"/>
        <v>0</v>
      </c>
      <c r="K28">
        <v>0</v>
      </c>
      <c r="L28" s="1">
        <f t="shared" si="4"/>
        <v>0</v>
      </c>
      <c r="M28">
        <f t="shared" si="5"/>
        <v>4</v>
      </c>
      <c r="N28" s="1">
        <f t="shared" si="6"/>
        <v>0.0013981125480601187</v>
      </c>
    </row>
    <row r="29" spans="1:14" ht="15">
      <c r="A29">
        <v>24</v>
      </c>
      <c r="B29" t="s">
        <v>35</v>
      </c>
      <c r="C29">
        <v>14</v>
      </c>
      <c r="D29" s="1">
        <f t="shared" si="0"/>
        <v>0.02046783625730994</v>
      </c>
      <c r="E29">
        <v>9</v>
      </c>
      <c r="F29" s="1">
        <f t="shared" si="1"/>
        <v>0.006060606060606061</v>
      </c>
      <c r="G29">
        <v>27</v>
      </c>
      <c r="H29" s="1">
        <f t="shared" si="2"/>
        <v>0.04390243902439024</v>
      </c>
      <c r="I29">
        <v>4</v>
      </c>
      <c r="J29" s="1">
        <f t="shared" si="3"/>
        <v>0.11764705882352941</v>
      </c>
      <c r="K29">
        <v>0</v>
      </c>
      <c r="L29" s="1">
        <f t="shared" si="4"/>
        <v>0</v>
      </c>
      <c r="M29">
        <f t="shared" si="5"/>
        <v>54</v>
      </c>
      <c r="N29" s="1">
        <f t="shared" si="6"/>
        <v>0.018874519398811605</v>
      </c>
    </row>
    <row r="30" spans="2:14" ht="15">
      <c r="B30" s="5" t="s">
        <v>11</v>
      </c>
      <c r="C30" s="5">
        <f>SUM(C6:C29)</f>
        <v>684</v>
      </c>
      <c r="D30" s="7">
        <f aca="true" t="shared" si="7" ref="D30:N30">SUM(D6:D29)</f>
        <v>0.9999999999999998</v>
      </c>
      <c r="E30" s="5">
        <f t="shared" si="7"/>
        <v>1485</v>
      </c>
      <c r="F30" s="7">
        <f t="shared" si="7"/>
        <v>1</v>
      </c>
      <c r="G30" s="5">
        <f t="shared" si="7"/>
        <v>615</v>
      </c>
      <c r="H30" s="7">
        <f t="shared" si="7"/>
        <v>1</v>
      </c>
      <c r="I30" s="5">
        <f t="shared" si="7"/>
        <v>34</v>
      </c>
      <c r="J30" s="7">
        <f t="shared" si="7"/>
        <v>1</v>
      </c>
      <c r="K30" s="5">
        <f t="shared" si="7"/>
        <v>43</v>
      </c>
      <c r="L30" s="7">
        <f t="shared" si="7"/>
        <v>1</v>
      </c>
      <c r="M30" s="5">
        <f t="shared" si="7"/>
        <v>2861</v>
      </c>
      <c r="N30" s="7">
        <f t="shared" si="7"/>
        <v>1.0000000000000002</v>
      </c>
    </row>
  </sheetData>
  <sheetProtection/>
  <mergeCells count="10">
    <mergeCell ref="M3:M5"/>
    <mergeCell ref="N3:N5"/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2018-01-10T04:37:39Z</dcterms:created>
  <dcterms:modified xsi:type="dcterms:W3CDTF">2018-01-10T04:56:13Z</dcterms:modified>
  <cp:category/>
  <cp:version/>
  <cp:contentType/>
  <cp:contentStatus/>
</cp:coreProperties>
</file>